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7" i="1"/>
  <c r="L196" l="1"/>
  <c r="L185"/>
  <c r="L176"/>
  <c r="L177" s="1"/>
  <c r="L166"/>
  <c r="L158"/>
  <c r="L147"/>
  <c r="L139"/>
  <c r="L128"/>
  <c r="L120"/>
  <c r="L109"/>
  <c r="L101"/>
  <c r="L89"/>
  <c r="L81"/>
  <c r="L70"/>
  <c r="L62"/>
  <c r="L51"/>
  <c r="L42"/>
  <c r="L43" s="1"/>
  <c r="L32"/>
  <c r="L24"/>
  <c r="L13"/>
  <c r="A110"/>
  <c r="B196"/>
  <c r="A196"/>
  <c r="J195"/>
  <c r="I195"/>
  <c r="H195"/>
  <c r="G195"/>
  <c r="F195"/>
  <c r="B186"/>
  <c r="A186"/>
  <c r="J185"/>
  <c r="I185"/>
  <c r="H185"/>
  <c r="G185"/>
  <c r="F185"/>
  <c r="B177"/>
  <c r="A177"/>
  <c r="J176"/>
  <c r="I176"/>
  <c r="H176"/>
  <c r="G176"/>
  <c r="F176"/>
  <c r="B167"/>
  <c r="A167"/>
  <c r="J166"/>
  <c r="I166"/>
  <c r="H166"/>
  <c r="G166"/>
  <c r="F166"/>
  <c r="B158"/>
  <c r="A158"/>
  <c r="J157"/>
  <c r="I157"/>
  <c r="H157"/>
  <c r="G157"/>
  <c r="F157"/>
  <c r="B148"/>
  <c r="A148"/>
  <c r="J147"/>
  <c r="I147"/>
  <c r="H147"/>
  <c r="G147"/>
  <c r="F147"/>
  <c r="B139"/>
  <c r="A139"/>
  <c r="J138"/>
  <c r="I138"/>
  <c r="H138"/>
  <c r="G138"/>
  <c r="F138"/>
  <c r="B129"/>
  <c r="A129"/>
  <c r="J128"/>
  <c r="I128"/>
  <c r="H128"/>
  <c r="G128"/>
  <c r="F128"/>
  <c r="B120"/>
  <c r="A120"/>
  <c r="J119"/>
  <c r="I119"/>
  <c r="H119"/>
  <c r="G119"/>
  <c r="F119"/>
  <c r="B110"/>
  <c r="J109"/>
  <c r="I109"/>
  <c r="H109"/>
  <c r="G109"/>
  <c r="F109"/>
  <c r="B101"/>
  <c r="A101"/>
  <c r="J100"/>
  <c r="I100"/>
  <c r="H100"/>
  <c r="G100"/>
  <c r="F100"/>
  <c r="F101" s="1"/>
  <c r="B90"/>
  <c r="A90"/>
  <c r="J89"/>
  <c r="I89"/>
  <c r="H89"/>
  <c r="G89"/>
  <c r="F89"/>
  <c r="B81"/>
  <c r="A81"/>
  <c r="J80"/>
  <c r="I80"/>
  <c r="I81" s="1"/>
  <c r="H80"/>
  <c r="H81" s="1"/>
  <c r="G80"/>
  <c r="G81" s="1"/>
  <c r="F80"/>
  <c r="F81" s="1"/>
  <c r="B71"/>
  <c r="A71"/>
  <c r="J70"/>
  <c r="I70"/>
  <c r="H70"/>
  <c r="G70"/>
  <c r="F70"/>
  <c r="B62"/>
  <c r="A62"/>
  <c r="J61"/>
  <c r="J62" s="1"/>
  <c r="I61"/>
  <c r="I62" s="1"/>
  <c r="H61"/>
  <c r="G61"/>
  <c r="G62" s="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F43" s="1"/>
  <c r="B24"/>
  <c r="A24"/>
  <c r="B14"/>
  <c r="A14"/>
  <c r="G23"/>
  <c r="H23"/>
  <c r="I23"/>
  <c r="J23"/>
  <c r="F23"/>
  <c r="G13"/>
  <c r="H13"/>
  <c r="I13"/>
  <c r="J13"/>
  <c r="F13"/>
  <c r="I101" l="1"/>
  <c r="G177"/>
  <c r="I120"/>
  <c r="J101"/>
  <c r="G139"/>
  <c r="J177"/>
  <c r="I158"/>
  <c r="G158"/>
  <c r="H196"/>
  <c r="G196"/>
  <c r="J120"/>
  <c r="H101"/>
  <c r="I139"/>
  <c r="J81"/>
  <c r="H62"/>
  <c r="H158"/>
  <c r="I196"/>
  <c r="J196"/>
  <c r="H177"/>
  <c r="I177"/>
  <c r="J158"/>
  <c r="H139"/>
  <c r="J139"/>
  <c r="G120"/>
  <c r="H120"/>
  <c r="G101"/>
  <c r="F62"/>
  <c r="J43"/>
  <c r="I43"/>
  <c r="H43"/>
  <c r="G43"/>
  <c r="F120"/>
  <c r="F139"/>
  <c r="F158"/>
  <c r="F177"/>
  <c r="F196"/>
  <c r="I24"/>
  <c r="F24"/>
  <c r="J24"/>
  <c r="H24"/>
  <c r="G24"/>
  <c r="J197" l="1"/>
  <c r="G197"/>
  <c r="F197"/>
  <c r="I197"/>
  <c r="H197"/>
</calcChain>
</file>

<file path=xl/sharedStrings.xml><?xml version="1.0" encoding="utf-8"?>
<sst xmlns="http://schemas.openxmlformats.org/spreadsheetml/2006/main" count="352" uniqueCount="117">
  <si>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</si>
  <si>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</si>
  <si>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</si>
  <si>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</si>
  <si>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</si>
  <si>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</si>
  <si>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</si>
  <si>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</si>
  <si>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</si>
  <si>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</si>
  <si>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</si>
  <si>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</si>
  <si>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</si>
  <si>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</si>
  <si>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</si>
  <si>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</si>
  <si>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</si>
  <si>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</si>
  <si>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</si>
  <si>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</si>
  <si>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</si>
  <si>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</si>
  <si>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</si>
  <si>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</si>
  <si>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</si>
  <si>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</si>
  <si>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</si>
  <si>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</si>
  <si>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</si>
  <si>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</si>
  <si>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</si>
  <si>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</si>
  <si>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</si>
  <si>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</si>
  <si>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</si>
  <si>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</si>
  <si>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</si>
  <si>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</si>
  <si>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</si>
  <si>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хлеб пшеничный </t>
  </si>
  <si>
    <t xml:space="preserve">директор </t>
  </si>
  <si>
    <t>Игнатова К.Е.</t>
  </si>
  <si>
    <t>МБОУ «Королёвская СОШ»</t>
  </si>
  <si>
    <t xml:space="preserve">компот из кураги </t>
  </si>
  <si>
    <t>банан</t>
  </si>
  <si>
    <t xml:space="preserve">хлеб ржаной </t>
  </si>
  <si>
    <t>пром</t>
  </si>
  <si>
    <t>54-2с</t>
  </si>
  <si>
    <t>54-11м</t>
  </si>
  <si>
    <t>54-12хн</t>
  </si>
  <si>
    <t>54-5з</t>
  </si>
  <si>
    <t xml:space="preserve">хлеб ражаной </t>
  </si>
  <si>
    <t>суп гороховый</t>
  </si>
  <si>
    <t xml:space="preserve">биточек с куриным мясом </t>
  </si>
  <si>
    <t xml:space="preserve">хлеб ржанной </t>
  </si>
  <si>
    <t>54-8с</t>
  </si>
  <si>
    <t>54-4г</t>
  </si>
  <si>
    <t>54-2м</t>
  </si>
  <si>
    <t>54-1хн</t>
  </si>
  <si>
    <t>54-2з</t>
  </si>
  <si>
    <t>54-10с</t>
  </si>
  <si>
    <t>54-10м</t>
  </si>
  <si>
    <t>54-7хн</t>
  </si>
  <si>
    <t>54-4з</t>
  </si>
  <si>
    <t xml:space="preserve">печень говяжья </t>
  </si>
  <si>
    <t>54-1с</t>
  </si>
  <si>
    <t>54-11г</t>
  </si>
  <si>
    <t>54-2хн</t>
  </si>
  <si>
    <t>54-3з</t>
  </si>
  <si>
    <t>54-3с</t>
  </si>
  <si>
    <t>54-5м</t>
  </si>
  <si>
    <t>54-1г</t>
  </si>
  <si>
    <t>54-10з</t>
  </si>
  <si>
    <t xml:space="preserve">пром </t>
  </si>
  <si>
    <t>чай</t>
  </si>
  <si>
    <t>54-7с</t>
  </si>
  <si>
    <t>54-4м</t>
  </si>
  <si>
    <t>54-4хн</t>
  </si>
  <si>
    <t>54-12с</t>
  </si>
  <si>
    <t>54-32хн</t>
  </si>
  <si>
    <t>54-12м</t>
  </si>
  <si>
    <t>яблоко</t>
  </si>
  <si>
    <t>54-9р</t>
  </si>
  <si>
    <t>54-6г</t>
  </si>
  <si>
    <t>54-23м</t>
  </si>
  <si>
    <t>кофейный  напиток</t>
  </si>
  <si>
    <t xml:space="preserve">плов с куриным мясом </t>
  </si>
  <si>
    <t>макароны отварные</t>
  </si>
  <si>
    <t>огурец в нарезке</t>
  </si>
  <si>
    <t xml:space="preserve">фрукты </t>
  </si>
  <si>
    <t>салат из свежих помидоров и огурцов</t>
  </si>
  <si>
    <t>борщ с капустой и картофелем со сметаной</t>
  </si>
  <si>
    <t>перец болгарский в нарезке</t>
  </si>
  <si>
    <t>суп крестьянский с крупой (крупа перловая)</t>
  </si>
  <si>
    <t>капуста тушеная с мясом</t>
  </si>
  <si>
    <t>груша</t>
  </si>
  <si>
    <t>компот из смеси сухофруктов</t>
  </si>
  <si>
    <t>апельсин</t>
  </si>
  <si>
    <t>каша гречневая рассыпчатая</t>
  </si>
  <si>
    <t>помидор в нарезке</t>
  </si>
  <si>
    <t>мандарин</t>
  </si>
  <si>
    <t>щи из свежей капусты со сметаной</t>
  </si>
  <si>
    <t>54-18м</t>
  </si>
  <si>
    <t>картофельное пюре</t>
  </si>
  <si>
    <t>компот из кураги</t>
  </si>
  <si>
    <t>рассольник Ленинградский</t>
  </si>
  <si>
    <t>салат из капусты с овощами</t>
  </si>
  <si>
    <t>котлета из курицы</t>
  </si>
  <si>
    <t>4-1хн</t>
  </si>
  <si>
    <t>суп картофельный с макаронными изделиями</t>
  </si>
  <si>
    <t>котлета из говядины</t>
  </si>
  <si>
    <t>суп с рыбными консервами (горбуша)</t>
  </si>
  <si>
    <t>компот из свежих яблок</t>
  </si>
  <si>
    <t>плов с курицей</t>
  </si>
  <si>
    <t>рыба, запеченная в сметанном соусе</t>
  </si>
  <si>
    <t>рис отварной</t>
  </si>
  <si>
    <t>биточек из курицы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</si>
</sst>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4"/>
      <color rgb="FF000000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5" borderId="2" xfId="0" applyFont="1" applyFill="1" applyBorder="1" applyAlignment="1" applyProtection="1">
      <alignment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11" fillId="4" borderId="2" xfId="0" applyNumberFormat="1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7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8">
      <c r="A1" s="1" t="s">
        <v>7</v>
      </c>
      <c r="C1" s="58" t="s">
        <v>42</v>
      </c>
      <c r="D1" s="58"/>
      <c r="E1" s="58"/>
      <c r="F1" s="12" t="s">
        <v>16</v>
      </c>
      <c r="G1" s="2" t="s">
        <v>17</v>
      </c>
      <c r="H1" s="59" t="s">
        <v>40</v>
      </c>
      <c r="I1" s="59"/>
      <c r="J1" s="59"/>
      <c r="K1" s="59"/>
    </row>
    <row r="2" spans="1:12" ht="18">
      <c r="A2" s="35" t="s">
        <v>6</v>
      </c>
      <c r="C2" s="2"/>
      <c r="G2" s="2" t="s">
        <v>18</v>
      </c>
      <c r="H2" s="59" t="s">
        <v>41</v>
      </c>
      <c r="I2" s="59"/>
      <c r="J2" s="59"/>
      <c r="K2" s="59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1" t="s">
        <v>90</v>
      </c>
      <c r="F14" s="52">
        <v>60</v>
      </c>
      <c r="G14" s="52">
        <v>1</v>
      </c>
      <c r="H14" s="52">
        <v>3</v>
      </c>
      <c r="I14" s="52">
        <v>2</v>
      </c>
      <c r="J14" s="52">
        <v>38</v>
      </c>
      <c r="K14" s="53" t="s">
        <v>50</v>
      </c>
      <c r="L14" s="43"/>
    </row>
    <row r="15" spans="1:12" ht="15">
      <c r="A15" s="23"/>
      <c r="B15" s="15"/>
      <c r="C15" s="11"/>
      <c r="D15" s="7" t="s">
        <v>27</v>
      </c>
      <c r="E15" s="51" t="s">
        <v>91</v>
      </c>
      <c r="F15" s="52">
        <v>250</v>
      </c>
      <c r="G15" s="54">
        <v>6</v>
      </c>
      <c r="H15" s="52">
        <v>7</v>
      </c>
      <c r="I15" s="52">
        <v>13</v>
      </c>
      <c r="J15" s="52">
        <v>138</v>
      </c>
      <c r="K15" s="53" t="s">
        <v>47</v>
      </c>
      <c r="L15" s="43"/>
    </row>
    <row r="16" spans="1:12" ht="15">
      <c r="A16" s="23"/>
      <c r="B16" s="15"/>
      <c r="C16" s="11"/>
      <c r="D16" s="7" t="s">
        <v>28</v>
      </c>
      <c r="E16" s="42" t="s">
        <v>86</v>
      </c>
      <c r="F16" s="52">
        <v>250</v>
      </c>
      <c r="G16" s="52">
        <v>19</v>
      </c>
      <c r="H16" s="52">
        <v>18</v>
      </c>
      <c r="I16" s="52">
        <v>48</v>
      </c>
      <c r="J16" s="52">
        <v>435</v>
      </c>
      <c r="K16" s="53" t="s">
        <v>48</v>
      </c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 t="s">
        <v>43</v>
      </c>
      <c r="F18" s="52">
        <v>200</v>
      </c>
      <c r="G18" s="52">
        <v>0</v>
      </c>
      <c r="H18" s="52">
        <v>0</v>
      </c>
      <c r="I18" s="52">
        <v>7</v>
      </c>
      <c r="J18" s="52">
        <v>29</v>
      </c>
      <c r="K18" s="44" t="s">
        <v>49</v>
      </c>
      <c r="L18" s="43"/>
    </row>
    <row r="19" spans="1:12" ht="15">
      <c r="A19" s="23"/>
      <c r="B19" s="15"/>
      <c r="C19" s="11"/>
      <c r="D19" s="7" t="s">
        <v>31</v>
      </c>
      <c r="E19" s="42" t="s">
        <v>39</v>
      </c>
      <c r="F19" s="43">
        <v>40</v>
      </c>
      <c r="G19" s="43">
        <v>3</v>
      </c>
      <c r="H19" s="43">
        <v>1</v>
      </c>
      <c r="I19" s="43">
        <v>20</v>
      </c>
      <c r="J19" s="43">
        <v>98</v>
      </c>
      <c r="K19" s="44" t="s">
        <v>46</v>
      </c>
      <c r="L19" s="43"/>
    </row>
    <row r="20" spans="1:12" ht="15">
      <c r="A20" s="23"/>
      <c r="B20" s="15"/>
      <c r="C20" s="11"/>
      <c r="D20" s="7" t="s">
        <v>32</v>
      </c>
      <c r="E20" s="42" t="s">
        <v>51</v>
      </c>
      <c r="F20" s="52">
        <v>40</v>
      </c>
      <c r="G20" s="52">
        <v>3</v>
      </c>
      <c r="H20" s="52">
        <v>1</v>
      </c>
      <c r="I20" s="52">
        <v>13</v>
      </c>
      <c r="J20" s="52">
        <v>68</v>
      </c>
      <c r="K20" s="53" t="s">
        <v>46</v>
      </c>
      <c r="L20" s="43"/>
    </row>
    <row r="21" spans="1:12" ht="15">
      <c r="A21" s="23"/>
      <c r="B21" s="15"/>
      <c r="C21" s="11"/>
      <c r="D21" s="6" t="s">
        <v>89</v>
      </c>
      <c r="E21" s="42" t="s">
        <v>44</v>
      </c>
      <c r="F21" s="52">
        <v>200</v>
      </c>
      <c r="G21" s="52">
        <v>4</v>
      </c>
      <c r="H21" s="52">
        <v>0</v>
      </c>
      <c r="I21" s="52">
        <v>44</v>
      </c>
      <c r="J21" s="52">
        <v>192</v>
      </c>
      <c r="K21" s="53" t="s">
        <v>46</v>
      </c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1040</v>
      </c>
      <c r="G23" s="19">
        <f t="shared" ref="G23:J23" si="2">SUM(G14:G22)</f>
        <v>36</v>
      </c>
      <c r="H23" s="19">
        <f t="shared" si="2"/>
        <v>30</v>
      </c>
      <c r="I23" s="19">
        <f t="shared" si="2"/>
        <v>147</v>
      </c>
      <c r="J23" s="19">
        <f t="shared" si="2"/>
        <v>998</v>
      </c>
      <c r="K23" s="25"/>
      <c r="L23" s="19"/>
    </row>
    <row r="24" spans="1:12" ht="15.75" thickBot="1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1040</v>
      </c>
      <c r="G24" s="32">
        <f t="shared" ref="G24:J24" si="3">G13+G23</f>
        <v>36</v>
      </c>
      <c r="H24" s="32">
        <f t="shared" si="3"/>
        <v>30</v>
      </c>
      <c r="I24" s="32">
        <f t="shared" si="3"/>
        <v>147</v>
      </c>
      <c r="J24" s="32">
        <f t="shared" si="3"/>
        <v>998</v>
      </c>
      <c r="K24" s="32"/>
      <c r="L24" s="32">
        <f t="shared" ref="L24" si="4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1" t="s">
        <v>88</v>
      </c>
      <c r="F33" s="52">
        <v>60</v>
      </c>
      <c r="G33" s="52">
        <v>1</v>
      </c>
      <c r="H33" s="52">
        <v>0</v>
      </c>
      <c r="I33" s="52">
        <v>2</v>
      </c>
      <c r="J33" s="52">
        <v>9</v>
      </c>
      <c r="K33" s="53" t="s">
        <v>59</v>
      </c>
      <c r="L33" s="43"/>
    </row>
    <row r="34" spans="1:12" ht="15">
      <c r="A34" s="14"/>
      <c r="B34" s="15"/>
      <c r="C34" s="11"/>
      <c r="D34" s="7" t="s">
        <v>27</v>
      </c>
      <c r="E34" s="51" t="s">
        <v>52</v>
      </c>
      <c r="F34" s="52">
        <v>200</v>
      </c>
      <c r="G34" s="52">
        <v>7</v>
      </c>
      <c r="H34" s="52">
        <v>5</v>
      </c>
      <c r="I34" s="52">
        <v>16</v>
      </c>
      <c r="J34" s="52">
        <v>133</v>
      </c>
      <c r="K34" s="53" t="s">
        <v>55</v>
      </c>
      <c r="L34" s="43"/>
    </row>
    <row r="35" spans="1:12" ht="15">
      <c r="A35" s="14"/>
      <c r="B35" s="15"/>
      <c r="C35" s="11"/>
      <c r="D35" s="7" t="s">
        <v>28</v>
      </c>
      <c r="E35" s="42" t="s">
        <v>53</v>
      </c>
      <c r="F35" s="52">
        <v>90</v>
      </c>
      <c r="G35" s="52">
        <v>15</v>
      </c>
      <c r="H35" s="52">
        <v>15</v>
      </c>
      <c r="I35" s="52">
        <v>4</v>
      </c>
      <c r="J35" s="52">
        <v>209</v>
      </c>
      <c r="K35" s="44" t="s">
        <v>57</v>
      </c>
      <c r="L35" s="43"/>
    </row>
    <row r="36" spans="1:12" ht="15">
      <c r="A36" s="14"/>
      <c r="B36" s="15"/>
      <c r="C36" s="11"/>
      <c r="D36" s="7" t="s">
        <v>29</v>
      </c>
      <c r="E36" s="51" t="s">
        <v>98</v>
      </c>
      <c r="F36" s="52">
        <v>150</v>
      </c>
      <c r="G36" s="52">
        <v>8</v>
      </c>
      <c r="H36" s="52">
        <v>6</v>
      </c>
      <c r="I36" s="52">
        <v>36</v>
      </c>
      <c r="J36" s="52">
        <v>234</v>
      </c>
      <c r="K36" s="53" t="s">
        <v>56</v>
      </c>
      <c r="L36" s="43"/>
    </row>
    <row r="37" spans="1:12" ht="15">
      <c r="A37" s="14"/>
      <c r="B37" s="15"/>
      <c r="C37" s="11"/>
      <c r="D37" s="7" t="s">
        <v>30</v>
      </c>
      <c r="E37" s="51" t="s">
        <v>96</v>
      </c>
      <c r="F37" s="52">
        <v>200</v>
      </c>
      <c r="G37" s="52">
        <v>1</v>
      </c>
      <c r="H37" s="52">
        <v>0</v>
      </c>
      <c r="I37" s="52">
        <v>20</v>
      </c>
      <c r="J37" s="52">
        <v>81</v>
      </c>
      <c r="K37" s="53" t="s">
        <v>58</v>
      </c>
      <c r="L37" s="43"/>
    </row>
    <row r="38" spans="1:12" ht="15">
      <c r="A38" s="14"/>
      <c r="B38" s="15"/>
      <c r="C38" s="11"/>
      <c r="D38" s="7" t="s">
        <v>31</v>
      </c>
      <c r="E38" s="42" t="s">
        <v>39</v>
      </c>
      <c r="F38" s="43">
        <v>40</v>
      </c>
      <c r="G38" s="43">
        <v>3</v>
      </c>
      <c r="H38" s="43">
        <v>1</v>
      </c>
      <c r="I38" s="43">
        <v>20</v>
      </c>
      <c r="J38" s="43">
        <v>98</v>
      </c>
      <c r="K38" s="44" t="s">
        <v>46</v>
      </c>
      <c r="L38" s="43"/>
    </row>
    <row r="39" spans="1:12" ht="15">
      <c r="A39" s="14"/>
      <c r="B39" s="15"/>
      <c r="C39" s="11"/>
      <c r="D39" s="7" t="s">
        <v>32</v>
      </c>
      <c r="E39" s="42" t="s">
        <v>45</v>
      </c>
      <c r="F39" s="52">
        <v>40</v>
      </c>
      <c r="G39" s="52">
        <v>3</v>
      </c>
      <c r="H39" s="52">
        <v>1</v>
      </c>
      <c r="I39" s="52">
        <v>13</v>
      </c>
      <c r="J39" s="52">
        <v>68</v>
      </c>
      <c r="K39" s="44" t="s">
        <v>46</v>
      </c>
      <c r="L39" s="43"/>
    </row>
    <row r="40" spans="1:12" ht="15">
      <c r="A40" s="14"/>
      <c r="B40" s="15"/>
      <c r="C40" s="11"/>
      <c r="D40" s="6" t="s">
        <v>24</v>
      </c>
      <c r="E40" s="51" t="s">
        <v>97</v>
      </c>
      <c r="F40" s="52">
        <v>200</v>
      </c>
      <c r="G40" s="52">
        <v>2</v>
      </c>
      <c r="H40" s="52">
        <v>0</v>
      </c>
      <c r="I40" s="52">
        <v>16</v>
      </c>
      <c r="J40" s="52">
        <v>76</v>
      </c>
      <c r="K40" s="53" t="s">
        <v>46</v>
      </c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980</v>
      </c>
      <c r="G42" s="19">
        <f t="shared" ref="G42" si="9">SUM(G33:G41)</f>
        <v>40</v>
      </c>
      <c r="H42" s="19">
        <f t="shared" ref="H42" si="10">SUM(H33:H41)</f>
        <v>28</v>
      </c>
      <c r="I42" s="19">
        <f t="shared" ref="I42" si="11">SUM(I33:I41)</f>
        <v>127</v>
      </c>
      <c r="J42" s="19">
        <f t="shared" ref="J42:L42" si="12">SUM(J33:J41)</f>
        <v>908</v>
      </c>
      <c r="K42" s="25"/>
      <c r="L42" s="19">
        <f t="shared" si="12"/>
        <v>0</v>
      </c>
    </row>
    <row r="43" spans="1:12" ht="15.75" customHeight="1" thickBot="1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980</v>
      </c>
      <c r="G43" s="32">
        <f t="shared" ref="G43" si="13">G32+G42</f>
        <v>40</v>
      </c>
      <c r="H43" s="32">
        <f t="shared" ref="H43" si="14">H32+H42</f>
        <v>28</v>
      </c>
      <c r="I43" s="32">
        <f t="shared" ref="I43" si="15">I32+I42</f>
        <v>127</v>
      </c>
      <c r="J43" s="32">
        <f t="shared" ref="J43:L43" si="16">J32+J42</f>
        <v>908</v>
      </c>
      <c r="K43" s="32"/>
      <c r="L43" s="32">
        <f t="shared" si="16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1" t="s">
        <v>92</v>
      </c>
      <c r="F52" s="52">
        <v>100</v>
      </c>
      <c r="G52" s="52">
        <v>1</v>
      </c>
      <c r="H52" s="52">
        <v>0</v>
      </c>
      <c r="I52" s="52">
        <v>5</v>
      </c>
      <c r="J52" s="52">
        <v>9</v>
      </c>
      <c r="K52" s="53" t="s">
        <v>63</v>
      </c>
      <c r="L52" s="43"/>
    </row>
    <row r="53" spans="1:12" ht="15">
      <c r="A53" s="23"/>
      <c r="B53" s="15"/>
      <c r="C53" s="11"/>
      <c r="D53" s="7" t="s">
        <v>27</v>
      </c>
      <c r="E53" s="51" t="s">
        <v>93</v>
      </c>
      <c r="F53" s="52">
        <v>250</v>
      </c>
      <c r="G53" s="52">
        <v>6</v>
      </c>
      <c r="H53" s="52">
        <v>7</v>
      </c>
      <c r="I53" s="52">
        <v>14</v>
      </c>
      <c r="J53" s="52">
        <v>166</v>
      </c>
      <c r="K53" s="53" t="s">
        <v>60</v>
      </c>
      <c r="L53" s="43"/>
    </row>
    <row r="54" spans="1:12" ht="15">
      <c r="A54" s="23"/>
      <c r="B54" s="15"/>
      <c r="C54" s="11"/>
      <c r="D54" s="7" t="s">
        <v>28</v>
      </c>
      <c r="E54" s="51" t="s">
        <v>94</v>
      </c>
      <c r="F54" s="52">
        <v>250</v>
      </c>
      <c r="G54" s="52">
        <v>28</v>
      </c>
      <c r="H54" s="52">
        <v>28</v>
      </c>
      <c r="I54" s="52">
        <v>17</v>
      </c>
      <c r="J54" s="52">
        <v>424</v>
      </c>
      <c r="K54" s="53" t="s">
        <v>61</v>
      </c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 t="s">
        <v>85</v>
      </c>
      <c r="F56" s="43">
        <v>200</v>
      </c>
      <c r="G56" s="43">
        <v>7</v>
      </c>
      <c r="H56" s="43">
        <v>5</v>
      </c>
      <c r="I56" s="43">
        <v>20</v>
      </c>
      <c r="J56" s="43">
        <v>96</v>
      </c>
      <c r="K56" s="44" t="s">
        <v>62</v>
      </c>
      <c r="L56" s="43"/>
    </row>
    <row r="57" spans="1:12" ht="15">
      <c r="A57" s="23"/>
      <c r="B57" s="15"/>
      <c r="C57" s="11"/>
      <c r="D57" s="7" t="s">
        <v>31</v>
      </c>
      <c r="E57" s="42" t="s">
        <v>39</v>
      </c>
      <c r="F57" s="43">
        <v>40</v>
      </c>
      <c r="G57" s="43">
        <v>3</v>
      </c>
      <c r="H57" s="43">
        <v>1</v>
      </c>
      <c r="I57" s="43">
        <v>20</v>
      </c>
      <c r="J57" s="43">
        <v>98</v>
      </c>
      <c r="K57" s="44" t="s">
        <v>46</v>
      </c>
      <c r="L57" s="43"/>
    </row>
    <row r="58" spans="1:12" ht="15">
      <c r="A58" s="23"/>
      <c r="B58" s="15"/>
      <c r="C58" s="11"/>
      <c r="D58" s="7" t="s">
        <v>32</v>
      </c>
      <c r="E58" s="42" t="s">
        <v>45</v>
      </c>
      <c r="F58" s="52">
        <v>40</v>
      </c>
      <c r="G58" s="52">
        <v>3</v>
      </c>
      <c r="H58" s="52">
        <v>1</v>
      </c>
      <c r="I58" s="52">
        <v>13</v>
      </c>
      <c r="J58" s="52">
        <v>68</v>
      </c>
      <c r="K58" s="53" t="s">
        <v>46</v>
      </c>
      <c r="L58" s="43"/>
    </row>
    <row r="59" spans="1:12" ht="15">
      <c r="A59" s="23"/>
      <c r="B59" s="15"/>
      <c r="C59" s="11"/>
      <c r="D59" s="1" t="s">
        <v>24</v>
      </c>
      <c r="E59" s="51" t="s">
        <v>95</v>
      </c>
      <c r="F59" s="52">
        <v>200</v>
      </c>
      <c r="G59" s="52">
        <v>1</v>
      </c>
      <c r="H59" s="52">
        <v>1</v>
      </c>
      <c r="I59" s="52">
        <v>21</v>
      </c>
      <c r="J59" s="52">
        <v>91</v>
      </c>
      <c r="K59" s="53" t="s">
        <v>46</v>
      </c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1080</v>
      </c>
      <c r="G61" s="19">
        <f t="shared" ref="G61" si="21">SUM(G52:G60)</f>
        <v>49</v>
      </c>
      <c r="H61" s="19">
        <f t="shared" ref="H61" si="22">SUM(H52:H60)</f>
        <v>43</v>
      </c>
      <c r="I61" s="19">
        <f t="shared" ref="I61" si="23">SUM(I52:I60)</f>
        <v>110</v>
      </c>
      <c r="J61" s="19">
        <f t="shared" ref="J61" si="24">SUM(J52:J60)</f>
        <v>952</v>
      </c>
      <c r="K61" s="25"/>
      <c r="L61" s="19"/>
    </row>
    <row r="62" spans="1:12" ht="15.75" customHeight="1" thickBot="1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1080</v>
      </c>
      <c r="G62" s="32">
        <f t="shared" ref="G62" si="25">G51+G61</f>
        <v>49</v>
      </c>
      <c r="H62" s="32">
        <f t="shared" ref="H62" si="26">H51+H61</f>
        <v>43</v>
      </c>
      <c r="I62" s="32">
        <f t="shared" ref="I62" si="27">I51+I61</f>
        <v>110</v>
      </c>
      <c r="J62" s="32">
        <f t="shared" ref="J62:L62" si="28">J51+J61</f>
        <v>952</v>
      </c>
      <c r="K62" s="32"/>
      <c r="L62" s="32">
        <f t="shared" si="28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1" t="s">
        <v>99</v>
      </c>
      <c r="F71" s="52">
        <v>60</v>
      </c>
      <c r="G71" s="52">
        <v>1</v>
      </c>
      <c r="H71" s="52">
        <v>0</v>
      </c>
      <c r="I71" s="52">
        <v>2</v>
      </c>
      <c r="J71" s="52">
        <v>13</v>
      </c>
      <c r="K71" s="53" t="s">
        <v>68</v>
      </c>
      <c r="L71" s="43"/>
    </row>
    <row r="72" spans="1:12" ht="15">
      <c r="A72" s="23"/>
      <c r="B72" s="15"/>
      <c r="C72" s="11"/>
      <c r="D72" s="7" t="s">
        <v>27</v>
      </c>
      <c r="E72" s="51" t="s">
        <v>101</v>
      </c>
      <c r="F72" s="52">
        <v>250</v>
      </c>
      <c r="G72" s="52">
        <v>6</v>
      </c>
      <c r="H72" s="52">
        <v>7</v>
      </c>
      <c r="I72" s="52">
        <v>7</v>
      </c>
      <c r="J72" s="52">
        <v>116</v>
      </c>
      <c r="K72" s="53" t="s">
        <v>65</v>
      </c>
      <c r="L72" s="43"/>
    </row>
    <row r="73" spans="1:12" ht="15">
      <c r="A73" s="23"/>
      <c r="B73" s="15"/>
      <c r="C73" s="11"/>
      <c r="D73" s="7" t="s">
        <v>28</v>
      </c>
      <c r="E73" s="42" t="s">
        <v>64</v>
      </c>
      <c r="F73" s="52">
        <v>120</v>
      </c>
      <c r="G73" s="52">
        <v>20</v>
      </c>
      <c r="H73" s="52">
        <v>19</v>
      </c>
      <c r="I73" s="52">
        <v>8</v>
      </c>
      <c r="J73" s="52">
        <v>284</v>
      </c>
      <c r="K73" s="53" t="s">
        <v>102</v>
      </c>
      <c r="L73" s="43"/>
    </row>
    <row r="74" spans="1:12" ht="15">
      <c r="A74" s="23"/>
      <c r="B74" s="15"/>
      <c r="C74" s="11"/>
      <c r="D74" s="7" t="s">
        <v>29</v>
      </c>
      <c r="E74" s="51" t="s">
        <v>103</v>
      </c>
      <c r="F74" s="52">
        <v>200</v>
      </c>
      <c r="G74" s="52">
        <v>4</v>
      </c>
      <c r="H74" s="52">
        <v>7</v>
      </c>
      <c r="I74" s="52">
        <v>26</v>
      </c>
      <c r="J74" s="52">
        <v>186</v>
      </c>
      <c r="K74" s="53" t="s">
        <v>66</v>
      </c>
      <c r="L74" s="43"/>
    </row>
    <row r="75" spans="1:12" ht="15">
      <c r="A75" s="23"/>
      <c r="B75" s="15"/>
      <c r="C75" s="11"/>
      <c r="D75" s="7" t="s">
        <v>30</v>
      </c>
      <c r="E75" s="51" t="s">
        <v>104</v>
      </c>
      <c r="F75" s="52">
        <v>200</v>
      </c>
      <c r="G75" s="52">
        <v>1</v>
      </c>
      <c r="H75" s="52">
        <v>0</v>
      </c>
      <c r="I75" s="52">
        <v>16</v>
      </c>
      <c r="J75" s="52">
        <v>67</v>
      </c>
      <c r="K75" s="53" t="s">
        <v>67</v>
      </c>
      <c r="L75" s="43"/>
    </row>
    <row r="76" spans="1:12" ht="15">
      <c r="A76" s="23"/>
      <c r="B76" s="15"/>
      <c r="C76" s="11"/>
      <c r="D76" s="7" t="s">
        <v>31</v>
      </c>
      <c r="E76" s="42" t="s">
        <v>39</v>
      </c>
      <c r="F76" s="43">
        <v>40</v>
      </c>
      <c r="G76" s="43">
        <v>3</v>
      </c>
      <c r="H76" s="43">
        <v>1</v>
      </c>
      <c r="I76" s="43">
        <v>20</v>
      </c>
      <c r="J76" s="43">
        <v>98</v>
      </c>
      <c r="K76" s="44" t="s">
        <v>46</v>
      </c>
      <c r="L76" s="43"/>
    </row>
    <row r="77" spans="1:12" ht="15">
      <c r="A77" s="23"/>
      <c r="B77" s="15"/>
      <c r="C77" s="11"/>
      <c r="D77" s="7" t="s">
        <v>32</v>
      </c>
      <c r="E77" s="42" t="s">
        <v>45</v>
      </c>
      <c r="F77" s="52">
        <v>40</v>
      </c>
      <c r="G77" s="52">
        <v>3</v>
      </c>
      <c r="H77" s="52">
        <v>1</v>
      </c>
      <c r="I77" s="52">
        <v>13</v>
      </c>
      <c r="J77" s="52">
        <v>68</v>
      </c>
      <c r="K77" s="53" t="s">
        <v>46</v>
      </c>
      <c r="L77" s="43"/>
    </row>
    <row r="78" spans="1:12" ht="15">
      <c r="A78" s="23"/>
      <c r="B78" s="15"/>
      <c r="C78" s="11"/>
      <c r="D78" s="6" t="s">
        <v>24</v>
      </c>
      <c r="E78" s="51" t="s">
        <v>100</v>
      </c>
      <c r="F78" s="52">
        <v>200</v>
      </c>
      <c r="G78" s="52">
        <v>2</v>
      </c>
      <c r="H78" s="52">
        <v>0</v>
      </c>
      <c r="I78" s="52">
        <v>15</v>
      </c>
      <c r="J78" s="52">
        <v>70</v>
      </c>
      <c r="K78" s="53" t="s">
        <v>46</v>
      </c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1110</v>
      </c>
      <c r="G80" s="19">
        <f t="shared" ref="G80" si="33">SUM(G71:G79)</f>
        <v>40</v>
      </c>
      <c r="H80" s="19">
        <f t="shared" ref="H80" si="34">SUM(H71:H79)</f>
        <v>35</v>
      </c>
      <c r="I80" s="19">
        <f t="shared" ref="I80" si="35">SUM(I71:I79)</f>
        <v>107</v>
      </c>
      <c r="J80" s="19">
        <f t="shared" ref="J80" si="36">SUM(J71:J79)</f>
        <v>902</v>
      </c>
      <c r="K80" s="25"/>
      <c r="L80" s="19"/>
    </row>
    <row r="81" spans="1:12" ht="15.75" customHeight="1" thickBot="1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1110</v>
      </c>
      <c r="G81" s="32">
        <f t="shared" ref="G81" si="37">G70+G80</f>
        <v>40</v>
      </c>
      <c r="H81" s="32">
        <f t="shared" ref="H81" si="38">H70+H80</f>
        <v>35</v>
      </c>
      <c r="I81" s="32">
        <f t="shared" ref="I81" si="39">I70+I80</f>
        <v>107</v>
      </c>
      <c r="J81" s="32">
        <f t="shared" ref="J81:L81" si="40">J70+J80</f>
        <v>902</v>
      </c>
      <c r="K81" s="32"/>
      <c r="L81" s="32">
        <f t="shared" si="40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 t="s">
        <v>106</v>
      </c>
      <c r="F90" s="52">
        <v>60</v>
      </c>
      <c r="G90" s="52">
        <v>2</v>
      </c>
      <c r="H90" s="52">
        <v>4</v>
      </c>
      <c r="I90" s="52">
        <v>2</v>
      </c>
      <c r="J90" s="52">
        <v>50</v>
      </c>
      <c r="K90" s="53" t="s">
        <v>72</v>
      </c>
      <c r="L90" s="43"/>
    </row>
    <row r="91" spans="1:12" ht="15">
      <c r="A91" s="23"/>
      <c r="B91" s="15"/>
      <c r="C91" s="11"/>
      <c r="D91" s="7" t="s">
        <v>27</v>
      </c>
      <c r="E91" s="51" t="s">
        <v>105</v>
      </c>
      <c r="F91" s="52">
        <v>200</v>
      </c>
      <c r="G91" s="52">
        <v>5</v>
      </c>
      <c r="H91" s="52">
        <v>6</v>
      </c>
      <c r="I91" s="52">
        <v>6</v>
      </c>
      <c r="J91" s="52">
        <v>92</v>
      </c>
      <c r="K91" s="53" t="s">
        <v>69</v>
      </c>
      <c r="L91" s="43"/>
    </row>
    <row r="92" spans="1:12" ht="15">
      <c r="A92" s="23"/>
      <c r="B92" s="15"/>
      <c r="C92" s="11"/>
      <c r="D92" s="7" t="s">
        <v>28</v>
      </c>
      <c r="E92" s="51" t="s">
        <v>107</v>
      </c>
      <c r="F92" s="52">
        <v>90</v>
      </c>
      <c r="G92" s="52">
        <v>17</v>
      </c>
      <c r="H92" s="52">
        <v>4</v>
      </c>
      <c r="I92" s="52">
        <v>12</v>
      </c>
      <c r="J92" s="52">
        <v>152</v>
      </c>
      <c r="K92" s="53" t="s">
        <v>70</v>
      </c>
      <c r="L92" s="43"/>
    </row>
    <row r="93" spans="1:12" ht="15">
      <c r="A93" s="23"/>
      <c r="B93" s="15"/>
      <c r="C93" s="11"/>
      <c r="D93" s="7" t="s">
        <v>29</v>
      </c>
      <c r="E93" s="51" t="s">
        <v>87</v>
      </c>
      <c r="F93" s="52">
        <v>150</v>
      </c>
      <c r="G93" s="52">
        <v>5</v>
      </c>
      <c r="H93" s="52">
        <v>5</v>
      </c>
      <c r="I93" s="52">
        <v>33</v>
      </c>
      <c r="J93" s="52">
        <v>197</v>
      </c>
      <c r="K93" s="53" t="s">
        <v>71</v>
      </c>
      <c r="L93" s="43"/>
    </row>
    <row r="94" spans="1:12" ht="15">
      <c r="A94" s="23"/>
      <c r="B94" s="15"/>
      <c r="C94" s="11"/>
      <c r="D94" s="7" t="s">
        <v>30</v>
      </c>
      <c r="E94" s="51" t="s">
        <v>96</v>
      </c>
      <c r="F94" s="52">
        <v>200</v>
      </c>
      <c r="G94" s="52">
        <v>1</v>
      </c>
      <c r="H94" s="52">
        <v>0</v>
      </c>
      <c r="I94" s="52">
        <v>20</v>
      </c>
      <c r="J94" s="52">
        <v>81</v>
      </c>
      <c r="K94" s="53" t="s">
        <v>108</v>
      </c>
      <c r="L94" s="43"/>
    </row>
    <row r="95" spans="1:12" ht="15">
      <c r="A95" s="23"/>
      <c r="B95" s="15"/>
      <c r="C95" s="11"/>
      <c r="D95" s="7" t="s">
        <v>31</v>
      </c>
      <c r="E95" s="42" t="s">
        <v>39</v>
      </c>
      <c r="F95" s="43">
        <v>40</v>
      </c>
      <c r="G95" s="43">
        <v>3</v>
      </c>
      <c r="H95" s="43">
        <v>1</v>
      </c>
      <c r="I95" s="43">
        <v>20</v>
      </c>
      <c r="J95" s="43">
        <v>98</v>
      </c>
      <c r="K95" s="44" t="s">
        <v>46</v>
      </c>
      <c r="L95" s="43"/>
    </row>
    <row r="96" spans="1:12" ht="15">
      <c r="A96" s="23"/>
      <c r="B96" s="15"/>
      <c r="C96" s="11"/>
      <c r="D96" s="7" t="s">
        <v>32</v>
      </c>
      <c r="E96" s="42" t="s">
        <v>45</v>
      </c>
      <c r="F96" s="52">
        <v>40</v>
      </c>
      <c r="G96" s="52">
        <v>3</v>
      </c>
      <c r="H96" s="52">
        <v>1</v>
      </c>
      <c r="I96" s="52">
        <v>13</v>
      </c>
      <c r="J96" s="52">
        <v>68</v>
      </c>
      <c r="K96" s="53" t="s">
        <v>46</v>
      </c>
      <c r="L96" s="43"/>
    </row>
    <row r="97" spans="1:12" ht="15">
      <c r="A97" s="23"/>
      <c r="B97" s="15"/>
      <c r="C97" s="11"/>
      <c r="D97" s="7" t="s">
        <v>89</v>
      </c>
      <c r="E97" s="51" t="s">
        <v>81</v>
      </c>
      <c r="F97" s="52">
        <v>200</v>
      </c>
      <c r="G97" s="52">
        <v>1</v>
      </c>
      <c r="H97" s="52">
        <v>1</v>
      </c>
      <c r="I97" s="52">
        <v>20</v>
      </c>
      <c r="J97" s="52">
        <v>89</v>
      </c>
      <c r="K97" s="53" t="s">
        <v>46</v>
      </c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>
      <c r="A100" s="24"/>
      <c r="B100" s="17"/>
      <c r="C100" s="8"/>
      <c r="D100" s="18" t="s">
        <v>33</v>
      </c>
      <c r="E100" s="9"/>
      <c r="F100" s="19">
        <f>SUM(F90:F99)</f>
        <v>980</v>
      </c>
      <c r="G100" s="19">
        <f t="shared" ref="G100" si="45">SUM(G90:G99)</f>
        <v>37</v>
      </c>
      <c r="H100" s="19">
        <f t="shared" ref="H100" si="46">SUM(H90:H99)</f>
        <v>22</v>
      </c>
      <c r="I100" s="19">
        <f t="shared" ref="I100" si="47">SUM(I90:I99)</f>
        <v>126</v>
      </c>
      <c r="J100" s="19">
        <f t="shared" ref="J100" si="48">SUM(J90:J99)</f>
        <v>827</v>
      </c>
      <c r="K100" s="25" t="s">
        <v>73</v>
      </c>
      <c r="L100" s="19"/>
    </row>
    <row r="101" spans="1:12" ht="15.75" customHeight="1" thickBot="1">
      <c r="A101" s="29">
        <f>A82</f>
        <v>1</v>
      </c>
      <c r="B101" s="30">
        <f>B82</f>
        <v>5</v>
      </c>
      <c r="C101" s="55" t="s">
        <v>4</v>
      </c>
      <c r="D101" s="56"/>
      <c r="E101" s="31"/>
      <c r="F101" s="32">
        <f>F89+F100</f>
        <v>980</v>
      </c>
      <c r="G101" s="32">
        <f t="shared" ref="G101" si="49">G89+G100</f>
        <v>37</v>
      </c>
      <c r="H101" s="32">
        <f t="shared" ref="H101" si="50">H89+H100</f>
        <v>22</v>
      </c>
      <c r="I101" s="32">
        <f t="shared" ref="I101" si="51">I89+I100</f>
        <v>126</v>
      </c>
      <c r="J101" s="32">
        <f t="shared" ref="J101:L101" si="52">J89+J100</f>
        <v>827</v>
      </c>
      <c r="K101" s="32"/>
      <c r="L101" s="32">
        <f t="shared" si="52"/>
        <v>0</v>
      </c>
    </row>
    <row r="102" spans="1:12" ht="15">
      <c r="A102" s="20">
        <v>2</v>
      </c>
      <c r="B102" s="21">
        <v>1</v>
      </c>
      <c r="C102" s="22" t="s">
        <v>20</v>
      </c>
      <c r="D102" s="5" t="s">
        <v>21</v>
      </c>
      <c r="E102" s="39"/>
      <c r="F102" s="40"/>
      <c r="G102" s="40"/>
      <c r="H102" s="40"/>
      <c r="I102" s="40"/>
      <c r="J102" s="40"/>
      <c r="K102" s="41"/>
      <c r="L102" s="40"/>
    </row>
    <row r="103" spans="1:12" ht="15">
      <c r="A103" s="23"/>
      <c r="B103" s="15"/>
      <c r="C103" s="11"/>
      <c r="D103" s="6"/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7" t="s">
        <v>24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5">
      <c r="A109" s="24"/>
      <c r="B109" s="17"/>
      <c r="C109" s="8"/>
      <c r="D109" s="18" t="s">
        <v>33</v>
      </c>
      <c r="E109" s="9"/>
      <c r="F109" s="19">
        <f>SUM(F102:F108)</f>
        <v>0</v>
      </c>
      <c r="G109" s="19">
        <f t="shared" ref="G109:J109" si="53">SUM(G102:G108)</f>
        <v>0</v>
      </c>
      <c r="H109" s="19">
        <f t="shared" si="53"/>
        <v>0</v>
      </c>
      <c r="I109" s="19">
        <f t="shared" si="53"/>
        <v>0</v>
      </c>
      <c r="J109" s="19">
        <f t="shared" si="53"/>
        <v>0</v>
      </c>
      <c r="K109" s="25"/>
      <c r="L109" s="19">
        <f t="shared" ref="L109" si="54">SUM(L102:L108)</f>
        <v>0</v>
      </c>
    </row>
    <row r="110" spans="1:12" ht="15">
      <c r="A110" s="26">
        <f>A102</f>
        <v>2</v>
      </c>
      <c r="B110" s="13">
        <f>B102</f>
        <v>1</v>
      </c>
      <c r="C110" s="10" t="s">
        <v>25</v>
      </c>
      <c r="D110" s="7" t="s">
        <v>26</v>
      </c>
      <c r="E110" s="51" t="s">
        <v>90</v>
      </c>
      <c r="F110" s="52">
        <v>60</v>
      </c>
      <c r="G110" s="52">
        <v>1</v>
      </c>
      <c r="H110" s="52">
        <v>3</v>
      </c>
      <c r="I110" s="52">
        <v>2</v>
      </c>
      <c r="J110" s="52">
        <v>38</v>
      </c>
      <c r="K110" s="53" t="s">
        <v>50</v>
      </c>
      <c r="L110" s="43"/>
    </row>
    <row r="111" spans="1:12" ht="15">
      <c r="A111" s="23"/>
      <c r="B111" s="15"/>
      <c r="C111" s="11"/>
      <c r="D111" s="7" t="s">
        <v>27</v>
      </c>
      <c r="E111" s="51" t="s">
        <v>109</v>
      </c>
      <c r="F111" s="52">
        <v>200</v>
      </c>
      <c r="G111" s="52">
        <v>5</v>
      </c>
      <c r="H111" s="52">
        <v>3</v>
      </c>
      <c r="I111" s="52">
        <v>19</v>
      </c>
      <c r="J111" s="52">
        <v>120</v>
      </c>
      <c r="K111" s="53" t="s">
        <v>75</v>
      </c>
      <c r="L111" s="43"/>
    </row>
    <row r="112" spans="1:12" ht="15">
      <c r="A112" s="23"/>
      <c r="B112" s="15"/>
      <c r="C112" s="11"/>
      <c r="D112" s="7" t="s">
        <v>28</v>
      </c>
      <c r="E112" s="51" t="s">
        <v>110</v>
      </c>
      <c r="F112" s="52">
        <v>90</v>
      </c>
      <c r="G112" s="52">
        <v>16</v>
      </c>
      <c r="H112" s="52">
        <v>16</v>
      </c>
      <c r="I112" s="52">
        <v>15</v>
      </c>
      <c r="J112" s="52">
        <v>266</v>
      </c>
      <c r="K112" s="53" t="s">
        <v>76</v>
      </c>
      <c r="L112" s="43"/>
    </row>
    <row r="113" spans="1:12" ht="15">
      <c r="A113" s="23"/>
      <c r="B113" s="15"/>
      <c r="C113" s="11"/>
      <c r="D113" s="7" t="s">
        <v>29</v>
      </c>
      <c r="E113" s="51" t="s">
        <v>98</v>
      </c>
      <c r="F113" s="52">
        <v>150</v>
      </c>
      <c r="G113" s="52">
        <v>8</v>
      </c>
      <c r="H113" s="52">
        <v>6</v>
      </c>
      <c r="I113" s="52">
        <v>36</v>
      </c>
      <c r="J113" s="52">
        <v>234</v>
      </c>
      <c r="K113" s="53" t="s">
        <v>56</v>
      </c>
      <c r="L113" s="43"/>
    </row>
    <row r="114" spans="1:12" ht="15">
      <c r="A114" s="23"/>
      <c r="B114" s="15"/>
      <c r="C114" s="11"/>
      <c r="D114" s="7" t="s">
        <v>30</v>
      </c>
      <c r="E114" s="42" t="s">
        <v>74</v>
      </c>
      <c r="F114" s="52">
        <v>200</v>
      </c>
      <c r="G114" s="52">
        <v>0</v>
      </c>
      <c r="H114" s="52">
        <v>0</v>
      </c>
      <c r="I114" s="52">
        <v>18</v>
      </c>
      <c r="J114" s="52">
        <v>76</v>
      </c>
      <c r="K114" s="44" t="s">
        <v>77</v>
      </c>
      <c r="L114" s="43"/>
    </row>
    <row r="115" spans="1:12" ht="15">
      <c r="A115" s="23"/>
      <c r="B115" s="15"/>
      <c r="C115" s="11"/>
      <c r="D115" s="7" t="s">
        <v>31</v>
      </c>
      <c r="E115" s="42" t="s">
        <v>39</v>
      </c>
      <c r="F115" s="43">
        <v>40</v>
      </c>
      <c r="G115" s="43">
        <v>3</v>
      </c>
      <c r="H115" s="43">
        <v>1</v>
      </c>
      <c r="I115" s="43">
        <v>20</v>
      </c>
      <c r="J115" s="43">
        <v>98</v>
      </c>
      <c r="K115" s="44" t="s">
        <v>46</v>
      </c>
      <c r="L115" s="43"/>
    </row>
    <row r="116" spans="1:12" ht="15">
      <c r="A116" s="23"/>
      <c r="B116" s="15"/>
      <c r="C116" s="11"/>
      <c r="D116" s="7" t="s">
        <v>32</v>
      </c>
      <c r="E116" s="42" t="s">
        <v>45</v>
      </c>
      <c r="F116" s="52">
        <v>40</v>
      </c>
      <c r="G116" s="52">
        <v>3</v>
      </c>
      <c r="H116" s="52">
        <v>1</v>
      </c>
      <c r="I116" s="52">
        <v>13</v>
      </c>
      <c r="J116" s="52">
        <v>68</v>
      </c>
      <c r="K116" s="53" t="s">
        <v>46</v>
      </c>
      <c r="L116" s="43"/>
    </row>
    <row r="117" spans="1:12" ht="15">
      <c r="A117" s="23"/>
      <c r="B117" s="15"/>
      <c r="C117" s="11"/>
      <c r="D117" s="6" t="s">
        <v>24</v>
      </c>
      <c r="E117" s="51" t="s">
        <v>97</v>
      </c>
      <c r="F117" s="52">
        <v>200</v>
      </c>
      <c r="G117" s="52">
        <v>2</v>
      </c>
      <c r="H117" s="52">
        <v>0</v>
      </c>
      <c r="I117" s="52">
        <v>16</v>
      </c>
      <c r="J117" s="52">
        <v>76</v>
      </c>
      <c r="K117" s="53" t="s">
        <v>46</v>
      </c>
      <c r="L117" s="43"/>
    </row>
    <row r="118" spans="1:12" ht="15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5">
      <c r="A119" s="24"/>
      <c r="B119" s="17"/>
      <c r="C119" s="8"/>
      <c r="D119" s="18" t="s">
        <v>33</v>
      </c>
      <c r="E119" s="9"/>
      <c r="F119" s="19">
        <f>SUM(F110:F118)</f>
        <v>980</v>
      </c>
      <c r="G119" s="19">
        <f t="shared" ref="G119:J119" si="55">SUM(G110:G118)</f>
        <v>38</v>
      </c>
      <c r="H119" s="19">
        <f t="shared" si="55"/>
        <v>30</v>
      </c>
      <c r="I119" s="19">
        <f t="shared" si="55"/>
        <v>139</v>
      </c>
      <c r="J119" s="19">
        <f t="shared" si="55"/>
        <v>976</v>
      </c>
      <c r="K119" s="25"/>
      <c r="L119" s="19"/>
    </row>
    <row r="120" spans="1:12" ht="15.75" thickBot="1">
      <c r="A120" s="29">
        <f>A102</f>
        <v>2</v>
      </c>
      <c r="B120" s="30">
        <f>B102</f>
        <v>1</v>
      </c>
      <c r="C120" s="55" t="s">
        <v>4</v>
      </c>
      <c r="D120" s="56"/>
      <c r="E120" s="31"/>
      <c r="F120" s="32">
        <f>F109+F119</f>
        <v>980</v>
      </c>
      <c r="G120" s="32">
        <f t="shared" ref="G120" si="56">G109+G119</f>
        <v>38</v>
      </c>
      <c r="H120" s="32">
        <f t="shared" ref="H120" si="57">H109+H119</f>
        <v>30</v>
      </c>
      <c r="I120" s="32">
        <f t="shared" ref="I120" si="58">I109+I119</f>
        <v>139</v>
      </c>
      <c r="J120" s="32">
        <f t="shared" ref="J120:L120" si="59">J109+J119</f>
        <v>976</v>
      </c>
      <c r="K120" s="32"/>
      <c r="L120" s="32">
        <f t="shared" si="59"/>
        <v>0</v>
      </c>
    </row>
    <row r="121" spans="1:12" ht="15">
      <c r="A121" s="14">
        <v>2</v>
      </c>
      <c r="B121" s="15">
        <v>2</v>
      </c>
      <c r="C121" s="22" t="s">
        <v>20</v>
      </c>
      <c r="D121" s="5" t="s">
        <v>21</v>
      </c>
      <c r="E121" s="39"/>
      <c r="F121" s="40"/>
      <c r="G121" s="40"/>
      <c r="H121" s="40"/>
      <c r="I121" s="40"/>
      <c r="J121" s="40"/>
      <c r="K121" s="41"/>
      <c r="L121" s="40"/>
    </row>
    <row r="122" spans="1:12" ht="15">
      <c r="A122" s="14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7" t="s">
        <v>24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4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>
      <c r="A128" s="16"/>
      <c r="B128" s="17"/>
      <c r="C128" s="8"/>
      <c r="D128" s="18" t="s">
        <v>33</v>
      </c>
      <c r="E128" s="9"/>
      <c r="F128" s="19">
        <f>SUM(F121:F127)</f>
        <v>0</v>
      </c>
      <c r="G128" s="19">
        <f t="shared" ref="G128:J128" si="60">SUM(G121:G127)</f>
        <v>0</v>
      </c>
      <c r="H128" s="19">
        <f t="shared" si="60"/>
        <v>0</v>
      </c>
      <c r="I128" s="19">
        <f t="shared" si="60"/>
        <v>0</v>
      </c>
      <c r="J128" s="19">
        <f t="shared" si="60"/>
        <v>0</v>
      </c>
      <c r="K128" s="25"/>
      <c r="L128" s="19">
        <f t="shared" ref="L128" si="61">SUM(L121:L127)</f>
        <v>0</v>
      </c>
    </row>
    <row r="129" spans="1:12" ht="15">
      <c r="A129" s="13">
        <f>A121</f>
        <v>2</v>
      </c>
      <c r="B129" s="13">
        <f>B121</f>
        <v>2</v>
      </c>
      <c r="C129" s="10" t="s">
        <v>25</v>
      </c>
      <c r="D129" s="7" t="s">
        <v>26</v>
      </c>
      <c r="E129" s="51" t="s">
        <v>92</v>
      </c>
      <c r="F129" s="52">
        <v>60</v>
      </c>
      <c r="G129" s="52">
        <v>1</v>
      </c>
      <c r="H129" s="52">
        <v>0</v>
      </c>
      <c r="I129" s="52">
        <v>3</v>
      </c>
      <c r="J129" s="52">
        <v>15</v>
      </c>
      <c r="K129" s="53" t="s">
        <v>63</v>
      </c>
      <c r="L129" s="43"/>
    </row>
    <row r="130" spans="1:12" ht="15">
      <c r="A130" s="14"/>
      <c r="B130" s="15"/>
      <c r="C130" s="11"/>
      <c r="D130" s="7" t="s">
        <v>27</v>
      </c>
      <c r="E130" s="51" t="s">
        <v>111</v>
      </c>
      <c r="F130" s="52">
        <v>250</v>
      </c>
      <c r="G130" s="52">
        <v>10</v>
      </c>
      <c r="H130" s="52">
        <v>5</v>
      </c>
      <c r="I130" s="52">
        <v>16</v>
      </c>
      <c r="J130" s="52">
        <v>145</v>
      </c>
      <c r="K130" s="53" t="s">
        <v>78</v>
      </c>
      <c r="L130" s="43"/>
    </row>
    <row r="131" spans="1:12" ht="15">
      <c r="A131" s="14"/>
      <c r="B131" s="15"/>
      <c r="C131" s="11"/>
      <c r="D131" s="7" t="s">
        <v>28</v>
      </c>
      <c r="E131" s="42" t="s">
        <v>53</v>
      </c>
      <c r="F131" s="52">
        <v>120</v>
      </c>
      <c r="G131" s="52">
        <v>20</v>
      </c>
      <c r="H131" s="52">
        <v>20</v>
      </c>
      <c r="I131" s="52">
        <v>5</v>
      </c>
      <c r="J131" s="52">
        <v>279</v>
      </c>
      <c r="K131" s="44" t="s">
        <v>57</v>
      </c>
      <c r="L131" s="43"/>
    </row>
    <row r="132" spans="1:12" ht="15">
      <c r="A132" s="14"/>
      <c r="B132" s="15"/>
      <c r="C132" s="11"/>
      <c r="D132" s="7" t="s">
        <v>29</v>
      </c>
      <c r="E132" s="51" t="s">
        <v>103</v>
      </c>
      <c r="F132" s="52">
        <v>200</v>
      </c>
      <c r="G132" s="52">
        <v>4</v>
      </c>
      <c r="H132" s="52">
        <v>7</v>
      </c>
      <c r="I132" s="52">
        <v>26</v>
      </c>
      <c r="J132" s="52">
        <v>186</v>
      </c>
      <c r="K132" s="53" t="s">
        <v>66</v>
      </c>
      <c r="L132" s="43"/>
    </row>
    <row r="133" spans="1:12" ht="15">
      <c r="A133" s="14"/>
      <c r="B133" s="15"/>
      <c r="C133" s="11"/>
      <c r="D133" s="7" t="s">
        <v>30</v>
      </c>
      <c r="E133" s="51" t="s">
        <v>112</v>
      </c>
      <c r="F133" s="52">
        <v>200</v>
      </c>
      <c r="G133" s="52">
        <v>0</v>
      </c>
      <c r="H133" s="52">
        <v>0</v>
      </c>
      <c r="I133" s="52">
        <v>10</v>
      </c>
      <c r="J133" s="52">
        <v>42</v>
      </c>
      <c r="K133" s="53" t="s">
        <v>79</v>
      </c>
      <c r="L133" s="43"/>
    </row>
    <row r="134" spans="1:12" ht="15">
      <c r="A134" s="14"/>
      <c r="B134" s="15"/>
      <c r="C134" s="11"/>
      <c r="D134" s="7" t="s">
        <v>31</v>
      </c>
      <c r="E134" s="42" t="s">
        <v>39</v>
      </c>
      <c r="F134" s="43">
        <v>40</v>
      </c>
      <c r="G134" s="43">
        <v>3</v>
      </c>
      <c r="H134" s="43">
        <v>1</v>
      </c>
      <c r="I134" s="43">
        <v>20</v>
      </c>
      <c r="J134" s="43">
        <v>98</v>
      </c>
      <c r="K134" s="44" t="s">
        <v>73</v>
      </c>
      <c r="L134" s="43"/>
    </row>
    <row r="135" spans="1:12" ht="15">
      <c r="A135" s="14"/>
      <c r="B135" s="15"/>
      <c r="C135" s="11"/>
      <c r="D135" s="7" t="s">
        <v>32</v>
      </c>
      <c r="E135" s="42" t="s">
        <v>51</v>
      </c>
      <c r="F135" s="52">
        <v>40</v>
      </c>
      <c r="G135" s="52">
        <v>3</v>
      </c>
      <c r="H135" s="52">
        <v>1</v>
      </c>
      <c r="I135" s="52">
        <v>13</v>
      </c>
      <c r="J135" s="52">
        <v>68</v>
      </c>
      <c r="K135" s="53" t="s">
        <v>46</v>
      </c>
      <c r="L135" s="43"/>
    </row>
    <row r="136" spans="1:12" ht="15">
      <c r="A136" s="14"/>
      <c r="B136" s="15"/>
      <c r="C136" s="11"/>
      <c r="D136" s="7" t="s">
        <v>24</v>
      </c>
      <c r="E136" s="51" t="s">
        <v>95</v>
      </c>
      <c r="F136" s="52">
        <v>200</v>
      </c>
      <c r="G136" s="52">
        <v>1</v>
      </c>
      <c r="H136" s="52">
        <v>1</v>
      </c>
      <c r="I136" s="52">
        <v>20</v>
      </c>
      <c r="J136" s="52">
        <v>91</v>
      </c>
      <c r="K136" s="53" t="s">
        <v>46</v>
      </c>
      <c r="L136" s="43"/>
    </row>
    <row r="137" spans="1:12" ht="15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>
      <c r="A138" s="16"/>
      <c r="B138" s="17"/>
      <c r="C138" s="8"/>
      <c r="D138" s="18" t="s">
        <v>33</v>
      </c>
      <c r="E138" s="9"/>
      <c r="F138" s="19">
        <f>SUM(F129:F137)</f>
        <v>1110</v>
      </c>
      <c r="G138" s="19">
        <f t="shared" ref="G138:J138" si="62">SUM(G129:G137)</f>
        <v>42</v>
      </c>
      <c r="H138" s="19">
        <f t="shared" si="62"/>
        <v>35</v>
      </c>
      <c r="I138" s="19">
        <f t="shared" si="62"/>
        <v>113</v>
      </c>
      <c r="J138" s="19">
        <f t="shared" si="62"/>
        <v>924</v>
      </c>
      <c r="K138" s="25"/>
      <c r="L138" s="19"/>
    </row>
    <row r="139" spans="1:12" ht="15.75" thickBot="1">
      <c r="A139" s="33">
        <f>A121</f>
        <v>2</v>
      </c>
      <c r="B139" s="33">
        <f>B121</f>
        <v>2</v>
      </c>
      <c r="C139" s="55" t="s">
        <v>4</v>
      </c>
      <c r="D139" s="56"/>
      <c r="E139" s="31"/>
      <c r="F139" s="32">
        <f>F128+F138</f>
        <v>1110</v>
      </c>
      <c r="G139" s="32">
        <f t="shared" ref="G139" si="63">G128+G138</f>
        <v>42</v>
      </c>
      <c r="H139" s="32">
        <f t="shared" ref="H139" si="64">H128+H138</f>
        <v>35</v>
      </c>
      <c r="I139" s="32">
        <f t="shared" ref="I139" si="65">I128+I138</f>
        <v>113</v>
      </c>
      <c r="J139" s="32">
        <f t="shared" ref="J139:L139" si="66">J128+J138</f>
        <v>924</v>
      </c>
      <c r="K139" s="32"/>
      <c r="L139" s="32">
        <f t="shared" si="66"/>
        <v>0</v>
      </c>
    </row>
    <row r="140" spans="1:12" ht="15">
      <c r="A140" s="20">
        <v>2</v>
      </c>
      <c r="B140" s="21">
        <v>3</v>
      </c>
      <c r="C140" s="22" t="s">
        <v>20</v>
      </c>
      <c r="D140" s="5" t="s">
        <v>21</v>
      </c>
      <c r="E140" s="39"/>
      <c r="F140" s="40"/>
      <c r="G140" s="40"/>
      <c r="H140" s="40"/>
      <c r="I140" s="40"/>
      <c r="J140" s="40"/>
      <c r="K140" s="41"/>
      <c r="L140" s="40"/>
    </row>
    <row r="141" spans="1:12" ht="15">
      <c r="A141" s="23"/>
      <c r="B141" s="15"/>
      <c r="C141" s="11"/>
      <c r="D141" s="6"/>
      <c r="E141" s="42"/>
      <c r="F141" s="43"/>
      <c r="G141" s="43"/>
      <c r="H141" s="43"/>
      <c r="I141" s="43"/>
      <c r="J141" s="43"/>
      <c r="K141" s="44"/>
      <c r="L141" s="43"/>
    </row>
    <row r="142" spans="1:12" ht="1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.75" customHeight="1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7" t="s">
        <v>24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>
      <c r="A147" s="24"/>
      <c r="B147" s="17"/>
      <c r="C147" s="8"/>
      <c r="D147" s="18" t="s">
        <v>33</v>
      </c>
      <c r="E147" s="9"/>
      <c r="F147" s="19">
        <f>SUM(F140:F146)</f>
        <v>0</v>
      </c>
      <c r="G147" s="19">
        <f t="shared" ref="G147:J147" si="67">SUM(G140:G146)</f>
        <v>0</v>
      </c>
      <c r="H147" s="19">
        <f t="shared" si="67"/>
        <v>0</v>
      </c>
      <c r="I147" s="19">
        <f t="shared" si="67"/>
        <v>0</v>
      </c>
      <c r="J147" s="19">
        <f t="shared" si="67"/>
        <v>0</v>
      </c>
      <c r="K147" s="25"/>
      <c r="L147" s="19">
        <f t="shared" ref="L147" si="68">SUM(L140:L146)</f>
        <v>0</v>
      </c>
    </row>
    <row r="148" spans="1:12" ht="15">
      <c r="A148" s="26">
        <f>A140</f>
        <v>2</v>
      </c>
      <c r="B148" s="13">
        <f>B140</f>
        <v>3</v>
      </c>
      <c r="C148" s="10" t="s">
        <v>25</v>
      </c>
      <c r="D148" s="7" t="s">
        <v>26</v>
      </c>
      <c r="E148" s="51" t="s">
        <v>88</v>
      </c>
      <c r="F148" s="52">
        <v>60</v>
      </c>
      <c r="G148" s="52">
        <v>1</v>
      </c>
      <c r="H148" s="52">
        <v>0</v>
      </c>
      <c r="I148" s="52">
        <v>2</v>
      </c>
      <c r="J148" s="52">
        <v>9</v>
      </c>
      <c r="K148" s="53" t="s">
        <v>59</v>
      </c>
      <c r="L148" s="43"/>
    </row>
    <row r="149" spans="1:12" ht="15">
      <c r="A149" s="23"/>
      <c r="B149" s="15"/>
      <c r="C149" s="11"/>
      <c r="D149" s="7" t="s">
        <v>27</v>
      </c>
      <c r="E149" s="51" t="s">
        <v>52</v>
      </c>
      <c r="F149" s="52">
        <v>250</v>
      </c>
      <c r="G149" s="52">
        <v>8</v>
      </c>
      <c r="H149" s="52">
        <v>6</v>
      </c>
      <c r="I149" s="52">
        <v>20</v>
      </c>
      <c r="J149" s="52">
        <v>166</v>
      </c>
      <c r="K149" s="53" t="s">
        <v>55</v>
      </c>
      <c r="L149" s="43"/>
    </row>
    <row r="150" spans="1:12" ht="15">
      <c r="A150" s="23"/>
      <c r="B150" s="15"/>
      <c r="C150" s="11"/>
      <c r="D150" s="7" t="s">
        <v>28</v>
      </c>
      <c r="E150" s="51" t="s">
        <v>113</v>
      </c>
      <c r="F150" s="52">
        <v>220</v>
      </c>
      <c r="G150" s="52">
        <v>30</v>
      </c>
      <c r="H150" s="52">
        <v>9</v>
      </c>
      <c r="I150" s="52">
        <v>37</v>
      </c>
      <c r="J150" s="52">
        <v>346</v>
      </c>
      <c r="K150" s="53" t="s">
        <v>80</v>
      </c>
      <c r="L150" s="43"/>
    </row>
    <row r="151" spans="1:12" ht="1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30</v>
      </c>
      <c r="E152" s="51" t="s">
        <v>104</v>
      </c>
      <c r="F152" s="52">
        <v>200</v>
      </c>
      <c r="G152" s="52">
        <v>1</v>
      </c>
      <c r="H152" s="52">
        <v>0</v>
      </c>
      <c r="I152" s="52">
        <v>16</v>
      </c>
      <c r="J152" s="52">
        <v>67</v>
      </c>
      <c r="K152" s="53" t="s">
        <v>67</v>
      </c>
      <c r="L152" s="43"/>
    </row>
    <row r="153" spans="1:12" ht="15">
      <c r="A153" s="23"/>
      <c r="B153" s="15"/>
      <c r="C153" s="11"/>
      <c r="D153" s="7" t="s">
        <v>31</v>
      </c>
      <c r="E153" s="42" t="s">
        <v>39</v>
      </c>
      <c r="F153" s="43">
        <v>40</v>
      </c>
      <c r="G153" s="43">
        <v>3</v>
      </c>
      <c r="H153" s="43">
        <v>1</v>
      </c>
      <c r="I153" s="43">
        <v>20</v>
      </c>
      <c r="J153" s="43">
        <v>98</v>
      </c>
      <c r="K153" s="44" t="s">
        <v>46</v>
      </c>
      <c r="L153" s="43"/>
    </row>
    <row r="154" spans="1:12" ht="15">
      <c r="A154" s="23"/>
      <c r="B154" s="15"/>
      <c r="C154" s="11"/>
      <c r="D154" s="7" t="s">
        <v>32</v>
      </c>
      <c r="E154" s="42" t="s">
        <v>45</v>
      </c>
      <c r="F154" s="52">
        <v>40</v>
      </c>
      <c r="G154" s="52">
        <v>3</v>
      </c>
      <c r="H154" s="52">
        <v>1</v>
      </c>
      <c r="I154" s="52">
        <v>13</v>
      </c>
      <c r="J154" s="52">
        <v>68</v>
      </c>
      <c r="K154" s="53" t="s">
        <v>46</v>
      </c>
      <c r="L154" s="43"/>
    </row>
    <row r="155" spans="1:12" ht="15">
      <c r="A155" s="23"/>
      <c r="B155" s="15"/>
      <c r="C155" s="11"/>
      <c r="D155" s="7" t="s">
        <v>24</v>
      </c>
      <c r="E155" s="51" t="s">
        <v>44</v>
      </c>
      <c r="F155" s="52">
        <v>200</v>
      </c>
      <c r="G155" s="52">
        <v>3</v>
      </c>
      <c r="H155" s="52">
        <v>1</v>
      </c>
      <c r="I155" s="52">
        <v>42</v>
      </c>
      <c r="J155" s="52">
        <v>191</v>
      </c>
      <c r="K155" s="53" t="s">
        <v>46</v>
      </c>
      <c r="L155" s="43"/>
    </row>
    <row r="156" spans="1:12" ht="1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>
      <c r="A157" s="24"/>
      <c r="B157" s="17"/>
      <c r="C157" s="8"/>
      <c r="D157" s="18" t="s">
        <v>33</v>
      </c>
      <c r="E157" s="9"/>
      <c r="F157" s="19">
        <f>SUM(F148:F156)</f>
        <v>1010</v>
      </c>
      <c r="G157" s="19">
        <f t="shared" ref="G157:J157" si="69">SUM(G148:G156)</f>
        <v>49</v>
      </c>
      <c r="H157" s="19">
        <f t="shared" si="69"/>
        <v>18</v>
      </c>
      <c r="I157" s="19">
        <f t="shared" si="69"/>
        <v>150</v>
      </c>
      <c r="J157" s="19">
        <f t="shared" si="69"/>
        <v>945</v>
      </c>
      <c r="K157" s="25"/>
      <c r="L157" s="19">
        <f>SUM(L148:L156)</f>
        <v>0</v>
      </c>
    </row>
    <row r="158" spans="1:12" ht="15.75" thickBot="1">
      <c r="A158" s="29">
        <f>A140</f>
        <v>2</v>
      </c>
      <c r="B158" s="30">
        <f>B140</f>
        <v>3</v>
      </c>
      <c r="C158" s="55" t="s">
        <v>4</v>
      </c>
      <c r="D158" s="56"/>
      <c r="E158" s="31"/>
      <c r="F158" s="32">
        <f>F147+F157</f>
        <v>1010</v>
      </c>
      <c r="G158" s="32">
        <f t="shared" ref="G158" si="70">G147+G157</f>
        <v>49</v>
      </c>
      <c r="H158" s="32">
        <f t="shared" ref="H158" si="71">H147+H157</f>
        <v>18</v>
      </c>
      <c r="I158" s="32">
        <f t="shared" ref="I158" si="72">I147+I157</f>
        <v>150</v>
      </c>
      <c r="J158" s="32">
        <f t="shared" ref="J158:L158" si="73">J147+J157</f>
        <v>945</v>
      </c>
      <c r="K158" s="32"/>
      <c r="L158" s="32">
        <f t="shared" si="73"/>
        <v>0</v>
      </c>
    </row>
    <row r="159" spans="1:12" ht="15">
      <c r="A159" s="20">
        <v>2</v>
      </c>
      <c r="B159" s="21">
        <v>4</v>
      </c>
      <c r="C159" s="22" t="s">
        <v>20</v>
      </c>
      <c r="D159" s="5" t="s">
        <v>21</v>
      </c>
      <c r="E159" s="39"/>
      <c r="F159" s="40"/>
      <c r="G159" s="40"/>
      <c r="H159" s="40"/>
      <c r="I159" s="40"/>
      <c r="J159" s="40"/>
      <c r="K159" s="41"/>
      <c r="L159" s="40"/>
    </row>
    <row r="160" spans="1:12" ht="15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7" t="s">
        <v>24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43"/>
    </row>
    <row r="166" spans="1:12" ht="15">
      <c r="A166" s="24"/>
      <c r="B166" s="17"/>
      <c r="C166" s="8"/>
      <c r="D166" s="18" t="s">
        <v>33</v>
      </c>
      <c r="E166" s="9"/>
      <c r="F166" s="19">
        <f>SUM(F159:F165)</f>
        <v>0</v>
      </c>
      <c r="G166" s="19">
        <f t="shared" ref="G166:J166" si="74">SUM(G159:G165)</f>
        <v>0</v>
      </c>
      <c r="H166" s="19">
        <f t="shared" si="74"/>
        <v>0</v>
      </c>
      <c r="I166" s="19">
        <f t="shared" si="74"/>
        <v>0</v>
      </c>
      <c r="J166" s="19">
        <f t="shared" si="74"/>
        <v>0</v>
      </c>
      <c r="K166" s="25"/>
      <c r="L166" s="19">
        <f t="shared" ref="L166" si="75">SUM(L159:L165)</f>
        <v>0</v>
      </c>
    </row>
    <row r="167" spans="1:12" ht="15">
      <c r="A167" s="26">
        <f>A159</f>
        <v>2</v>
      </c>
      <c r="B167" s="13">
        <f>B159</f>
        <v>4</v>
      </c>
      <c r="C167" s="10" t="s">
        <v>25</v>
      </c>
      <c r="D167" s="7" t="s">
        <v>26</v>
      </c>
      <c r="E167" s="51" t="s">
        <v>99</v>
      </c>
      <c r="F167" s="52">
        <v>60</v>
      </c>
      <c r="G167" s="52">
        <v>1</v>
      </c>
      <c r="H167" s="52">
        <v>0</v>
      </c>
      <c r="I167" s="52">
        <v>2</v>
      </c>
      <c r="J167" s="52">
        <v>13</v>
      </c>
      <c r="K167" s="53" t="s">
        <v>68</v>
      </c>
      <c r="L167" s="43"/>
    </row>
    <row r="168" spans="1:12" ht="15">
      <c r="A168" s="23"/>
      <c r="B168" s="15"/>
      <c r="C168" s="11"/>
      <c r="D168" s="7" t="s">
        <v>27</v>
      </c>
      <c r="E168" s="51" t="s">
        <v>91</v>
      </c>
      <c r="F168" s="52">
        <v>250</v>
      </c>
      <c r="G168" s="52">
        <v>6</v>
      </c>
      <c r="H168" s="52">
        <v>7</v>
      </c>
      <c r="I168" s="52">
        <v>13</v>
      </c>
      <c r="J168" s="52">
        <v>138</v>
      </c>
      <c r="K168" s="53" t="s">
        <v>47</v>
      </c>
      <c r="L168" s="43"/>
    </row>
    <row r="169" spans="1:12" ht="15">
      <c r="A169" s="23"/>
      <c r="B169" s="15"/>
      <c r="C169" s="11"/>
      <c r="D169" s="7" t="s">
        <v>28</v>
      </c>
      <c r="E169" s="51" t="s">
        <v>114</v>
      </c>
      <c r="F169" s="52">
        <v>120</v>
      </c>
      <c r="G169" s="52">
        <v>23</v>
      </c>
      <c r="H169" s="52">
        <v>26</v>
      </c>
      <c r="I169" s="52">
        <v>7</v>
      </c>
      <c r="J169" s="52">
        <v>355</v>
      </c>
      <c r="K169" s="53" t="s">
        <v>82</v>
      </c>
      <c r="L169" s="43"/>
    </row>
    <row r="170" spans="1:12" ht="15">
      <c r="A170" s="23"/>
      <c r="B170" s="15"/>
      <c r="C170" s="11"/>
      <c r="D170" s="7" t="s">
        <v>29</v>
      </c>
      <c r="E170" s="51" t="s">
        <v>115</v>
      </c>
      <c r="F170" s="52">
        <v>200</v>
      </c>
      <c r="G170" s="52">
        <v>5</v>
      </c>
      <c r="H170" s="52">
        <v>6</v>
      </c>
      <c r="I170" s="52">
        <v>49</v>
      </c>
      <c r="J170" s="52">
        <v>271</v>
      </c>
      <c r="K170" s="53" t="s">
        <v>83</v>
      </c>
      <c r="L170" s="43"/>
    </row>
    <row r="171" spans="1:12" ht="15">
      <c r="A171" s="23"/>
      <c r="B171" s="15"/>
      <c r="C171" s="11"/>
      <c r="D171" s="7" t="s">
        <v>30</v>
      </c>
      <c r="E171" s="51" t="s">
        <v>96</v>
      </c>
      <c r="F171" s="52">
        <v>200</v>
      </c>
      <c r="G171" s="52">
        <v>1</v>
      </c>
      <c r="H171" s="52">
        <v>0</v>
      </c>
      <c r="I171" s="52">
        <v>20</v>
      </c>
      <c r="J171" s="52">
        <v>81</v>
      </c>
      <c r="K171" s="53" t="s">
        <v>108</v>
      </c>
      <c r="L171" s="43"/>
    </row>
    <row r="172" spans="1:12" ht="15">
      <c r="A172" s="23"/>
      <c r="B172" s="15"/>
      <c r="C172" s="11"/>
      <c r="D172" s="7" t="s">
        <v>31</v>
      </c>
      <c r="E172" s="42" t="s">
        <v>39</v>
      </c>
      <c r="F172" s="43">
        <v>40</v>
      </c>
      <c r="G172" s="43">
        <v>3</v>
      </c>
      <c r="H172" s="43">
        <v>1</v>
      </c>
      <c r="I172" s="43">
        <v>20</v>
      </c>
      <c r="J172" s="43">
        <v>98</v>
      </c>
      <c r="K172" s="44" t="s">
        <v>46</v>
      </c>
      <c r="L172" s="43"/>
    </row>
    <row r="173" spans="1:12" ht="15">
      <c r="A173" s="23"/>
      <c r="B173" s="15"/>
      <c r="C173" s="11"/>
      <c r="D173" s="7" t="s">
        <v>32</v>
      </c>
      <c r="E173" s="42" t="s">
        <v>54</v>
      </c>
      <c r="F173" s="52">
        <v>40</v>
      </c>
      <c r="G173" s="52">
        <v>3</v>
      </c>
      <c r="H173" s="52">
        <v>1</v>
      </c>
      <c r="I173" s="52">
        <v>13</v>
      </c>
      <c r="J173" s="52">
        <v>68</v>
      </c>
      <c r="K173" s="53" t="s">
        <v>46</v>
      </c>
      <c r="L173" s="43"/>
    </row>
    <row r="174" spans="1:12" ht="15">
      <c r="A174" s="23"/>
      <c r="B174" s="15"/>
      <c r="C174" s="11"/>
      <c r="D174" s="6" t="s">
        <v>24</v>
      </c>
      <c r="E174" s="51" t="s">
        <v>81</v>
      </c>
      <c r="F174" s="52">
        <v>200</v>
      </c>
      <c r="G174" s="52">
        <v>1</v>
      </c>
      <c r="H174" s="52">
        <v>1</v>
      </c>
      <c r="I174" s="52">
        <v>19</v>
      </c>
      <c r="J174" s="52">
        <v>89</v>
      </c>
      <c r="K174" s="53" t="s">
        <v>46</v>
      </c>
      <c r="L174" s="43"/>
    </row>
    <row r="175" spans="1:12" ht="1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>
      <c r="A176" s="24"/>
      <c r="B176" s="17"/>
      <c r="C176" s="8"/>
      <c r="D176" s="18" t="s">
        <v>33</v>
      </c>
      <c r="E176" s="9"/>
      <c r="F176" s="19">
        <f>SUM(F167:F175)</f>
        <v>1110</v>
      </c>
      <c r="G176" s="19">
        <f t="shared" ref="G176:J176" si="76">SUM(G167:G175)</f>
        <v>43</v>
      </c>
      <c r="H176" s="19">
        <f t="shared" si="76"/>
        <v>42</v>
      </c>
      <c r="I176" s="19">
        <f t="shared" si="76"/>
        <v>143</v>
      </c>
      <c r="J176" s="19">
        <f t="shared" si="76"/>
        <v>1113</v>
      </c>
      <c r="K176" s="25"/>
      <c r="L176" s="19">
        <f t="shared" ref="L176" si="77">SUM(L167:L175)</f>
        <v>0</v>
      </c>
    </row>
    <row r="177" spans="1:12" ht="15.75" thickBot="1">
      <c r="A177" s="29">
        <f>A159</f>
        <v>2</v>
      </c>
      <c r="B177" s="30">
        <f>B159</f>
        <v>4</v>
      </c>
      <c r="C177" s="55" t="s">
        <v>4</v>
      </c>
      <c r="D177" s="56"/>
      <c r="E177" s="31"/>
      <c r="F177" s="32">
        <f>F166+F176</f>
        <v>1110</v>
      </c>
      <c r="G177" s="32">
        <f t="shared" ref="G177" si="78">G166+G176</f>
        <v>43</v>
      </c>
      <c r="H177" s="32">
        <f t="shared" ref="H177" si="79">H166+H176</f>
        <v>42</v>
      </c>
      <c r="I177" s="32">
        <f t="shared" ref="I177" si="80">I166+I176</f>
        <v>143</v>
      </c>
      <c r="J177" s="32">
        <f t="shared" ref="J177:L177" si="81">J166+J176</f>
        <v>1113</v>
      </c>
      <c r="K177" s="32"/>
      <c r="L177" s="32">
        <f t="shared" si="81"/>
        <v>0</v>
      </c>
    </row>
    <row r="178" spans="1:12" ht="15">
      <c r="A178" s="20">
        <v>2</v>
      </c>
      <c r="B178" s="21">
        <v>5</v>
      </c>
      <c r="C178" s="22" t="s">
        <v>20</v>
      </c>
      <c r="D178" s="5" t="s">
        <v>21</v>
      </c>
      <c r="E178" s="39"/>
      <c r="F178" s="40"/>
      <c r="G178" s="40"/>
      <c r="H178" s="40"/>
      <c r="I178" s="40"/>
      <c r="J178" s="40"/>
      <c r="K178" s="41"/>
      <c r="L178" s="40"/>
    </row>
    <row r="179" spans="1:12" ht="15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7" t="s">
        <v>24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5.75" customHeight="1">
      <c r="A185" s="24"/>
      <c r="B185" s="17"/>
      <c r="C185" s="8"/>
      <c r="D185" s="18" t="s">
        <v>33</v>
      </c>
      <c r="E185" s="9"/>
      <c r="F185" s="19">
        <f>SUM(F178:F184)</f>
        <v>0</v>
      </c>
      <c r="G185" s="19">
        <f t="shared" ref="G185:J185" si="82">SUM(G178:G184)</f>
        <v>0</v>
      </c>
      <c r="H185" s="19">
        <f t="shared" si="82"/>
        <v>0</v>
      </c>
      <c r="I185" s="19">
        <f t="shared" si="82"/>
        <v>0</v>
      </c>
      <c r="J185" s="19">
        <f t="shared" si="82"/>
        <v>0</v>
      </c>
      <c r="K185" s="25"/>
      <c r="L185" s="19">
        <f t="shared" ref="L185" si="83">SUM(L178:L184)</f>
        <v>0</v>
      </c>
    </row>
    <row r="186" spans="1:12" ht="15">
      <c r="A186" s="26">
        <f>A178</f>
        <v>2</v>
      </c>
      <c r="B186" s="13">
        <f>B178</f>
        <v>5</v>
      </c>
      <c r="C186" s="10" t="s">
        <v>25</v>
      </c>
      <c r="D186" s="7" t="s">
        <v>26</v>
      </c>
      <c r="E186" s="51" t="s">
        <v>106</v>
      </c>
      <c r="F186" s="52">
        <v>60</v>
      </c>
      <c r="G186" s="52">
        <v>2</v>
      </c>
      <c r="H186" s="52">
        <v>4</v>
      </c>
      <c r="I186" s="52">
        <v>2</v>
      </c>
      <c r="J186" s="52">
        <v>50</v>
      </c>
      <c r="K186" s="53" t="s">
        <v>72</v>
      </c>
      <c r="L186" s="43"/>
    </row>
    <row r="187" spans="1:12" ht="15">
      <c r="A187" s="23"/>
      <c r="B187" s="15"/>
      <c r="C187" s="11"/>
      <c r="D187" s="7" t="s">
        <v>27</v>
      </c>
      <c r="E187" s="51" t="s">
        <v>109</v>
      </c>
      <c r="F187" s="52">
        <v>250</v>
      </c>
      <c r="G187" s="52">
        <v>7</v>
      </c>
      <c r="H187" s="52">
        <v>4</v>
      </c>
      <c r="I187" s="52">
        <v>23</v>
      </c>
      <c r="J187" s="52">
        <v>150</v>
      </c>
      <c r="K187" s="53" t="s">
        <v>75</v>
      </c>
      <c r="L187" s="43"/>
    </row>
    <row r="188" spans="1:12" ht="15">
      <c r="A188" s="23"/>
      <c r="B188" s="15"/>
      <c r="C188" s="11"/>
      <c r="D188" s="7" t="s">
        <v>28</v>
      </c>
      <c r="E188" s="51" t="s">
        <v>116</v>
      </c>
      <c r="F188" s="52">
        <v>120</v>
      </c>
      <c r="G188" s="52">
        <v>23</v>
      </c>
      <c r="H188" s="52">
        <v>5</v>
      </c>
      <c r="I188" s="52">
        <v>16</v>
      </c>
      <c r="J188" s="52">
        <v>202</v>
      </c>
      <c r="K188" s="53" t="s">
        <v>84</v>
      </c>
      <c r="L188" s="43"/>
    </row>
    <row r="189" spans="1:12" ht="15">
      <c r="A189" s="23"/>
      <c r="B189" s="15"/>
      <c r="C189" s="11"/>
      <c r="D189" s="7" t="s">
        <v>29</v>
      </c>
      <c r="E189" s="51" t="s">
        <v>98</v>
      </c>
      <c r="F189" s="52">
        <v>200</v>
      </c>
      <c r="G189" s="52">
        <v>11</v>
      </c>
      <c r="H189" s="52">
        <v>9</v>
      </c>
      <c r="I189" s="52">
        <v>48</v>
      </c>
      <c r="J189" s="52">
        <v>312</v>
      </c>
      <c r="K189" s="53" t="s">
        <v>56</v>
      </c>
      <c r="L189" s="43"/>
    </row>
    <row r="190" spans="1:12" ht="15">
      <c r="A190" s="23"/>
      <c r="B190" s="15"/>
      <c r="C190" s="11"/>
      <c r="D190" s="7" t="s">
        <v>30</v>
      </c>
      <c r="E190" s="51" t="s">
        <v>112</v>
      </c>
      <c r="F190" s="52">
        <v>200</v>
      </c>
      <c r="G190" s="52">
        <v>0</v>
      </c>
      <c r="H190" s="52">
        <v>0</v>
      </c>
      <c r="I190" s="52">
        <v>10</v>
      </c>
      <c r="J190" s="52">
        <v>42</v>
      </c>
      <c r="K190" s="53" t="s">
        <v>79</v>
      </c>
      <c r="L190" s="43"/>
    </row>
    <row r="191" spans="1:12" ht="15">
      <c r="A191" s="23"/>
      <c r="B191" s="15"/>
      <c r="C191" s="11"/>
      <c r="D191" s="7" t="s">
        <v>31</v>
      </c>
      <c r="E191" s="42" t="s">
        <v>39</v>
      </c>
      <c r="F191" s="43">
        <v>40</v>
      </c>
      <c r="G191" s="43">
        <v>3</v>
      </c>
      <c r="H191" s="43">
        <v>1</v>
      </c>
      <c r="I191" s="43">
        <v>20</v>
      </c>
      <c r="J191" s="43">
        <v>98</v>
      </c>
      <c r="K191" s="44" t="s">
        <v>73</v>
      </c>
      <c r="L191" s="43"/>
    </row>
    <row r="192" spans="1:12" ht="15">
      <c r="A192" s="23"/>
      <c r="B192" s="15"/>
      <c r="C192" s="11"/>
      <c r="D192" s="7" t="s">
        <v>32</v>
      </c>
      <c r="E192" s="42" t="s">
        <v>45</v>
      </c>
      <c r="F192" s="52">
        <v>40</v>
      </c>
      <c r="G192" s="52">
        <v>3</v>
      </c>
      <c r="H192" s="52">
        <v>1</v>
      </c>
      <c r="I192" s="52">
        <v>13</v>
      </c>
      <c r="J192" s="52">
        <v>68</v>
      </c>
      <c r="K192" s="53" t="s">
        <v>46</v>
      </c>
      <c r="L192" s="43"/>
    </row>
    <row r="193" spans="1:12" ht="15">
      <c r="A193" s="23"/>
      <c r="B193" s="15"/>
      <c r="C193" s="11"/>
      <c r="D193" s="6" t="s">
        <v>24</v>
      </c>
      <c r="E193" s="51" t="s">
        <v>100</v>
      </c>
      <c r="F193" s="52">
        <v>200</v>
      </c>
      <c r="G193" s="52">
        <v>2</v>
      </c>
      <c r="H193" s="52">
        <v>0</v>
      </c>
      <c r="I193" s="52">
        <v>15</v>
      </c>
      <c r="J193" s="52">
        <v>70</v>
      </c>
      <c r="K193" s="53" t="s">
        <v>46</v>
      </c>
      <c r="L193" s="43"/>
    </row>
    <row r="194" spans="1:12" ht="1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>
      <c r="A195" s="24"/>
      <c r="B195" s="17"/>
      <c r="C195" s="8"/>
      <c r="D195" s="18" t="s">
        <v>33</v>
      </c>
      <c r="E195" s="9"/>
      <c r="F195" s="19">
        <f>SUM(F186:F194)</f>
        <v>1110</v>
      </c>
      <c r="G195" s="19">
        <f t="shared" ref="G195:J195" si="84">SUM(G186:G194)</f>
        <v>51</v>
      </c>
      <c r="H195" s="19">
        <f t="shared" si="84"/>
        <v>24</v>
      </c>
      <c r="I195" s="19">
        <f t="shared" si="84"/>
        <v>147</v>
      </c>
      <c r="J195" s="19">
        <f t="shared" si="84"/>
        <v>992</v>
      </c>
      <c r="K195" s="25"/>
      <c r="L195" s="19"/>
    </row>
    <row r="196" spans="1:12" ht="15.75" thickBot="1">
      <c r="A196" s="29">
        <f>A178</f>
        <v>2</v>
      </c>
      <c r="B196" s="30">
        <f>B178</f>
        <v>5</v>
      </c>
      <c r="C196" s="55" t="s">
        <v>4</v>
      </c>
      <c r="D196" s="56"/>
      <c r="E196" s="31"/>
      <c r="F196" s="32">
        <f>F185+F195</f>
        <v>1110</v>
      </c>
      <c r="G196" s="32">
        <f t="shared" ref="G196" si="85">G185+G195</f>
        <v>51</v>
      </c>
      <c r="H196" s="32">
        <f t="shared" ref="H196" si="86">H185+H195</f>
        <v>24</v>
      </c>
      <c r="I196" s="32">
        <f t="shared" ref="I196" si="87">I185+I195</f>
        <v>147</v>
      </c>
      <c r="J196" s="32">
        <f t="shared" ref="J196:L196" si="88">J185+J195</f>
        <v>992</v>
      </c>
      <c r="K196" s="32"/>
      <c r="L196" s="32">
        <f t="shared" si="88"/>
        <v>0</v>
      </c>
    </row>
    <row r="197" spans="1:12" ht="13.5" thickBot="1">
      <c r="A197" s="27"/>
      <c r="B197" s="28"/>
      <c r="C197" s="57" t="s">
        <v>5</v>
      </c>
      <c r="D197" s="57"/>
      <c r="E197" s="57"/>
      <c r="F197" s="34">
        <f>(F24+F43+F62+F81+F101+F120+F139+F158+F177+F196)/(IF(F24=0,0,1)+IF(F43=0,0,1)+IF(F62=0,0,1)+IF(F81=0,0,1)+IF(F101=0,0,1)+IF(F120=0,0,1)+IF(F139=0,0,1)+IF(F158=0,0,1)+IF(F177=0,0,1)+IF(F196=0,0,1))</f>
        <v>1051</v>
      </c>
      <c r="G197" s="34">
        <f t="shared" ref="G197:J197" si="89">(G24+G43+G62+G81+G101+G120+G139+G158+G177+G196)/(IF(G24=0,0,1)+IF(G43=0,0,1)+IF(G62=0,0,1)+IF(G81=0,0,1)+IF(G101=0,0,1)+IF(G120=0,0,1)+IF(G139=0,0,1)+IF(G158=0,0,1)+IF(G177=0,0,1)+IF(G196=0,0,1))</f>
        <v>42.5</v>
      </c>
      <c r="H197" s="34">
        <f t="shared" si="89"/>
        <v>30.7</v>
      </c>
      <c r="I197" s="34">
        <f t="shared" si="89"/>
        <v>130.9</v>
      </c>
      <c r="J197" s="34">
        <f t="shared" si="89"/>
        <v>953.7</v>
      </c>
      <c r="K197" s="34"/>
      <c r="L197" s="34"/>
    </row>
  </sheetData>
  <mergeCells count="14">
    <mergeCell ref="C1:E1"/>
    <mergeCell ref="H1:K1"/>
    <mergeCell ref="H2:K2"/>
    <mergeCell ref="C43:D43"/>
    <mergeCell ref="C62:D62"/>
    <mergeCell ref="C81:D81"/>
    <mergeCell ref="C101:D101"/>
    <mergeCell ref="C24:D24"/>
    <mergeCell ref="C197:E197"/>
    <mergeCell ref="C196:D196"/>
    <mergeCell ref="C120:D120"/>
    <mergeCell ref="C139:D139"/>
    <mergeCell ref="C158:D158"/>
    <mergeCell ref="C177:D17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2026-01-13T03:44:14Z</dcterms:modified>
</cp:coreProperties>
</file>